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620" activeTab="5"/>
  </bookViews>
  <sheets>
    <sheet name="Arkusz1" sheetId="1" r:id="rId1"/>
    <sheet name="Arkusz2" sheetId="2" r:id="rId2"/>
    <sheet name="Arkusz3" sheetId="3" r:id="rId3"/>
    <sheet name="Mela" sheetId="4" r:id="rId4"/>
    <sheet name="Angelika" sheetId="5" r:id="rId5"/>
    <sheet name="OPIS DO PN" sheetId="6" r:id="rId6"/>
    <sheet name="Arkusz4" sheetId="7" r:id="rId7"/>
  </sheets>
  <definedNames>
    <definedName name="_xlnm.Print_Area" localSheetId="1">Arkusz2!$A$1:$I$9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G4" i="3"/>
  <c r="I4" i="3" s="1"/>
  <c r="I3" i="3"/>
  <c r="H3" i="3"/>
  <c r="G3" i="3"/>
  <c r="I2" i="3"/>
  <c r="H2" i="3"/>
  <c r="G2" i="3"/>
  <c r="N3" i="1" l="1"/>
  <c r="F3" i="2"/>
  <c r="D3" i="1"/>
  <c r="H3" i="1" l="1"/>
  <c r="F3" i="1"/>
</calcChain>
</file>

<file path=xl/sharedStrings.xml><?xml version="1.0" encoding="utf-8"?>
<sst xmlns="http://schemas.openxmlformats.org/spreadsheetml/2006/main" count="125" uniqueCount="61">
  <si>
    <t>op.</t>
  </si>
  <si>
    <t>trident med.</t>
  </si>
  <si>
    <t>05-10-2020</t>
  </si>
  <si>
    <t>reb</t>
  </si>
  <si>
    <t>draeger.com</t>
  </si>
  <si>
    <t>brak odp</t>
  </si>
  <si>
    <t>Jednorazowe wkłady z pochłaniaczem CO2 do aparatu Space Labs - Drum, Spherasorb™, z indykatorem zużycia biały do fioletowego, 1 kg: Unikalne wapno sodowane klasy medycznejSpherasorb jerican, biały do fioletowego, kanister 5L/4,5kg , o składzie - wodorotlenek wapnia 93,5%, wodorotlenek sodu - 1,5%, bez wodorotlenku potasu, postać - granulat w postaci sferycznej kulek o średnicy 3,5 mm, zawierający unikatowy składnik - zeolit 5% - zmniejszający ryzyko wysuszenia, buforujący pH Sherasorb to wapno o wysokiej wydajności chłonności CO2, Wilgotność – 13%, Opakowanie typu kanister. Stopień pylistości nie przekracza 0,3%</t>
  </si>
  <si>
    <t>1.</t>
  </si>
  <si>
    <t xml:space="preserve"> </t>
  </si>
  <si>
    <t>Wapno sodowane z identyfikatorem zmiany barwy do absorpcji dwutlenku węgla (CO2)                                                                 - Przeznaczone do stosowania w zamkniętych układach anestetycznych                                                                    - Wapno medyczne w postaci granulatu o niejednorodnym kształcie i wielkości, w wyniku czego pochłanianie CO2 jest zmaksymalizowane bez ograniczania przepływu gazu anestetycznego.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wykozystywania wapńa                                                                       op. 5L =4,5 kg   </t>
  </si>
  <si>
    <t>L.p.</t>
  </si>
  <si>
    <t>Asortyment</t>
  </si>
  <si>
    <t>Nr katalogowy</t>
  </si>
  <si>
    <t>Producent</t>
  </si>
  <si>
    <t>j.m.</t>
  </si>
  <si>
    <t>ilość</t>
  </si>
  <si>
    <t>Cena jednostkowa netto</t>
  </si>
  <si>
    <t>Wartość netto</t>
  </si>
  <si>
    <t>Wartość brutto</t>
  </si>
  <si>
    <t>Razem:</t>
  </si>
  <si>
    <t xml:space="preserve">  </t>
  </si>
  <si>
    <r>
      <rPr>
        <b/>
        <sz val="12"/>
        <color theme="1"/>
        <rFont val="Calibri"/>
        <family val="2"/>
        <charset val="238"/>
        <scheme val="minor"/>
      </rPr>
      <t xml:space="preserve">Wapno sodowane z identyfikatorem zmiany barwy do absorpcji dwutlenku węgla (CO2) 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>Jednorazowy wkład</t>
    </r>
    <r>
      <rPr>
        <sz val="12"/>
        <color theme="1"/>
        <rFont val="Calibri"/>
        <family val="2"/>
        <charset val="238"/>
        <scheme val="minor"/>
      </rPr>
      <t xml:space="preserve">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</si>
  <si>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r>
      <rPr>
        <b/>
        <sz val="12"/>
        <color theme="1"/>
        <rFont val="Calibri"/>
        <family val="2"/>
        <charset val="238"/>
        <scheme val="minor"/>
      </rPr>
      <t>Wapno sodowane z identyfikatorem zmiany barwy</t>
    </r>
    <r>
      <rPr>
        <sz val="12"/>
        <color theme="1"/>
        <rFont val="Calibri"/>
        <family val="2"/>
        <charset val="238"/>
        <scheme val="minor"/>
      </rPr>
      <t xml:space="preserve"> do absorpcji dwutlenku węgla (CO2)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- Wapno medyczne w postaci granulatu o niejednorodnym kształcie i wielkości, w wyniku czego pochłanianie CO2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wykozystywania wapńa                                                                       op. typu kanister 5L =4,5 kg   </t>
    </r>
  </si>
  <si>
    <t>/mediplus24.p</t>
  </si>
  <si>
    <t>L.p</t>
  </si>
  <si>
    <t>Nazwa towaru</t>
  </si>
  <si>
    <t>j.m</t>
  </si>
  <si>
    <t>Ilość</t>
  </si>
  <si>
    <t>Cena jedn.netto</t>
  </si>
  <si>
    <t>Stawka podatku VAT</t>
  </si>
  <si>
    <t>Cena jedn. brutto</t>
  </si>
  <si>
    <t>Wartość netto (ilość x cena jedn. netto)</t>
  </si>
  <si>
    <r>
      <t xml:space="preserve">Producent </t>
    </r>
    <r>
      <rPr>
        <sz val="9"/>
        <color indexed="10"/>
        <rFont val="Times New Roman"/>
        <family val="1"/>
        <charset val="238"/>
      </rPr>
      <t>/</t>
    </r>
    <r>
      <rPr>
        <sz val="9"/>
        <rFont val="Times New Roman"/>
        <family val="1"/>
        <charset val="238"/>
      </rPr>
      <t xml:space="preserve"> Nr katalogowy</t>
    </r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</si>
  <si>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 xml:space="preserve">z identyfikatorem zmiany barwy do absorpcji dwutlenku węgla (CO2). 
Wapno sodowane 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 -W kształcie granulek krótkich porowatych pałeczek o średnicy 3 mm. o hłonności od 130 do 170 L/kg  które w swoim składzie nie przekracza 3% NaOH, oraz stopień pylenia nie przekraczał 0,3%.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wykorzystywania wapnia                                                                      
op. typu kanister 5L =4,5 kg   
</t>
    </r>
  </si>
  <si>
    <t>szt.</t>
  </si>
  <si>
    <t>Intersurgical/2179000</t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</si>
  <si>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</si>
  <si>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Intersurgical/2186000</t>
  </si>
  <si>
    <r>
      <rPr>
        <b/>
        <sz val="9"/>
        <rFont val="Times New Roman"/>
        <family val="1"/>
        <charset val="238"/>
      </rPr>
      <t xml:space="preserve">Wapno sodowane klasy medycznej </t>
    </r>
    <r>
      <rPr>
        <sz val="9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: GE/Aisys, Aespire, Avance, -  IS Can, Spherasorb 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</si>
  <si>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Intersurgical/2196000</t>
  </si>
  <si>
    <t xml:space="preserve">Wartość netto </t>
  </si>
  <si>
    <t>VAT</t>
  </si>
  <si>
    <r>
      <t xml:space="preserve">Producent </t>
    </r>
    <r>
      <rPr>
        <sz val="12"/>
        <color indexed="10"/>
        <rFont val="Calibri"/>
        <family val="2"/>
        <charset val="238"/>
        <scheme val="minor"/>
      </rPr>
      <t>/</t>
    </r>
    <r>
      <rPr>
        <sz val="12"/>
        <rFont val="Calibri"/>
        <family val="2"/>
        <charset val="238"/>
        <scheme val="minor"/>
      </rPr>
      <t xml:space="preserve"> Nr katalogowy</t>
    </r>
  </si>
  <si>
    <r>
      <rPr>
        <b/>
        <sz val="12"/>
        <rFont val="Calibri"/>
        <family val="2"/>
        <charset val="238"/>
        <scheme val="minor"/>
      </rPr>
      <t xml:space="preserve">Wapno sodowane klasy medycznej </t>
    </r>
    <r>
      <rPr>
        <sz val="12"/>
        <rFont val="Calibri"/>
        <family val="2"/>
        <charset val="238"/>
        <scheme val="minor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"Space Labs - Drum, Spherasorb™",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-  wapno sodowane klasy medycznej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</si>
  <si>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r>
      <rPr>
        <b/>
        <sz val="12"/>
        <rFont val="Times New Roman"/>
        <family val="1"/>
        <charset val="238"/>
      </rPr>
      <t xml:space="preserve">Wapno sodowane klasy medycznej </t>
    </r>
    <r>
      <rPr>
        <sz val="12"/>
        <rFont val="Times New Roman"/>
        <family val="1"/>
        <charset val="238"/>
      </rPr>
      <t xml:space="preserve">z identyfikatorem zmiany barwy do absorpcji dwutlenku węgla (CO2). 
Wapno sodowane 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 -W kształcie granulek krótkich porowatych pałeczek o średnicy 3 mm. o hłonności od 130 do 170 L/kg  które w swoim składzie nie przekracza 3% NaOH, oraz stopień pylenia nie przekraczał 0,3%.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- odporne na powstawanie pyłu.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wykorzystywania wapnia                                                                      
op. typu kanister 5L =4,5 kg   
</t>
    </r>
  </si>
  <si>
    <r>
      <rPr>
        <b/>
        <sz val="12"/>
        <rFont val="Times New Roman"/>
        <family val="1"/>
        <charset val="238"/>
      </rPr>
      <t xml:space="preserve">Wapno sodowane klasy medycznej </t>
    </r>
    <r>
      <rPr>
        <sz val="12"/>
        <rFont val="Times New Roman"/>
        <family val="1"/>
        <charset val="238"/>
      </rPr>
      <t>z identyfikatorem zmiany barwy do absorpcji dwutlenku węgla (CO2)                                                                                                                                                                                                          Jednorazowy wkład do aparatu typu : GE/Aisys, Aespire, Avance, -  IS Can, Spherasorb ™",                                                                                                                                                                                                                             - zmieniające kolor w miarę zużycia z białego na fioletowy                                                                                                                                                                                                             skład:                                                                                                                  - wodorotlenek wapnia 93,5%                                                                                - wodorotlenek sodu - 1,5%                                                                                                                                                                                          - bez wodorotlenku potasu                                                                                         postać - granulat w postaci sferycznej kulek o średnicy 3,5 mm,                                                                                                                                                     -  zawierający składnik - zeolit 5% - zmniejszający ryzyko wysuszenia                                                                                                               - wapno o wysokiej wydajności chłonności CO2                                                                                                                                        - wilgotność – 13%,                                                                                                                    - stopień pylistości nie przekracza 0,3%                                                                                                                    op.  typu zasobnik 1kg</t>
    </r>
  </si>
  <si>
    <t>2.</t>
  </si>
  <si>
    <t>Producent / Nr katalogowy</t>
  </si>
  <si>
    <r>
      <t xml:space="preserve">Wapno sodowane klasy medycznej </t>
    </r>
    <r>
      <rPr>
        <sz val="12"/>
        <color theme="1"/>
        <rFont val="Times New Roman"/>
        <family val="1"/>
        <charset val="238"/>
      </rPr>
      <t>z identyfikatorem zmiany barwy do absorpcji dwutlenku węgla (CO2).</t>
    </r>
  </si>
  <si>
    <t>Wapno sodowane                                                                                                - przeznaczone do stosowania w zamkniętych układach anestetycznych             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-W kształcie granulek krótkich porowatych pałeczek o średnicy 3 mm. o hłonności od 130 do 170 L/kg  które w swoim składzie nie przekracza 3% NaOH, oraz stopień pylenia nie przekraczał 0,3%. jest zmaksymalizowane bez ograniczania przepływu gazu anestetycznego.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   - granulki wapna są naturalnie porowate i twarde                                                               - odporne na powstawanie pyłu.                                                                                                               - nie zmienia właściwości gazów anestezjologicznych                                                                     - zmieniające kolor w miarę zużycia z białego na fioletowy                                                                                                        - identyfikator zmiany koloru określa poziom absorbcji CO2 i czas wykorzystywania wapnia                                                                     </t>
  </si>
  <si>
    <t>op. typu kanister 5L =4,5 kg   </t>
  </si>
  <si>
    <t>Wapno sodowane klasy medycznej z identyfikatorem zmiany barwy do absorpcji dwutlenku węgla (CO2)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Jednorazowy wkład do aparatu typu "Wato Ex 55 Pro",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                         - zmieniające kolor w miarę zużycia z białego na fioletowy                                                                                                               -  wapno sodowane klasy medycznej                                                                                                         skład: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                                 - wodorotlenek wapnia 93,5%                                                                                                                                - wodorotlenek sodu - 1,5%                                         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- bez wodorotlenku potasu                                                                                                                           postać - granulat w postaci sferycznej kulek o średnicy 3,5 mm,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  zawierający składnik - zeolit 5% - zmniejszający ryzyko wysuszenia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wapno o wysokiej wydajności chłonności CO2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wilgotność – 13%,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- stopień pylistości nie przekracza 0,3%                                                                                                                    op.  typu zasobnik 1kg</t>
  </si>
  <si>
    <t>OPIS  PRZEDMIOTU  ZAMÓWIENIA</t>
  </si>
  <si>
    <t>Część nr 8  -  wapno sodowane</t>
  </si>
  <si>
    <r>
      <rPr>
        <b/>
        <sz val="12"/>
        <rFont val="Calibri"/>
        <family val="2"/>
        <charset val="238"/>
        <scheme val="minor"/>
      </rPr>
      <t xml:space="preserve">Wapno sodowane klasy medycznej </t>
    </r>
    <r>
      <rPr>
        <sz val="12"/>
        <rFont val="Calibri"/>
        <family val="2"/>
        <charset val="238"/>
        <scheme val="minor"/>
      </rPr>
      <t xml:space="preserve">z identyfikatorem zmiany barwy do absorpcji dwutlenku węgla (CO2). 
Wapno sodowane                                                                                                - przeznaczone do stosowania w zamkniętych układach anestetycznych                                                                                                                                                                 -W kształcie granulek krótkich porowatych pałeczek o średnicy 3 mm. o chłonności od 130 do 170 L/kg  które w swoim składzie nie przekracza 3% NaOH, oraz stopień pylenia nie przekraczał 0,3%. jest zmaksymalizowane bez ograniczania przepływu gazu anestetycznego.                                                                                                                                                       - granulki wapna są naturalnie porowate i twarde                                                               - odporne na powstawanie pyłu.                                                                                                               - nie zmienia właściwości gazów anestezjologicznych                                                                     - zmieniające kolor w miarę zużycia z białego na fioletowy                                                                                                        - identyfikator zmiany koloru określa poziom absorbcji CO2 i czas wykorzystywania wapnia                                                                      
op. typu kanister 5L =4,5 kg   
</t>
    </r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</si>
  <si>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</si>
  <si>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</si>
  <si>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</si>
  <si>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Cena jednostkowa netto PLN</t>
  </si>
  <si>
    <t xml:space="preserve">Wartość netto PLN </t>
  </si>
  <si>
    <t>Wartość brutto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</si>
</sst>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3" formatCode="_-* #,##0.00\ _z_ł_-;\-* #,##0.00\ _z_ł_-;_-* &quot;-&quot;??\ _z_ł_-;_-@_-"/>
    <numFmt numFmtId="164" formatCode="_-* #,##0.00_-;\-* #,##0.00_-;_-* &quot;-&quot;??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164" fontId="0" fillId="0" borderId="2" xfId="1" applyFont="1" applyBorder="1" applyAlignment="1">
      <alignment vertical="center"/>
    </xf>
    <xf numFmtId="9" fontId="0" fillId="0" borderId="2" xfId="0" applyNumberFormat="1" applyBorder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8" fontId="5" fillId="0" borderId="3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8" fontId="5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8" fontId="9" fillId="0" borderId="5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8" fontId="9" fillId="0" borderId="6" xfId="0" applyNumberFormat="1" applyFont="1" applyFill="1" applyBorder="1" applyAlignment="1">
      <alignment horizontal="center" vertical="center" wrapText="1"/>
    </xf>
    <xf numFmtId="8" fontId="9" fillId="0" borderId="4" xfId="0" applyNumberFormat="1" applyFont="1" applyFill="1" applyBorder="1" applyAlignment="1">
      <alignment horizontal="center" vertical="center" wrapText="1"/>
    </xf>
    <xf numFmtId="8" fontId="2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8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9" fontId="2" fillId="0" borderId="1" xfId="0" applyNumberFormat="1" applyFont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43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horizontal="left" vertical="center" wrapText="1"/>
    </xf>
    <xf numFmtId="0" fontId="19" fillId="0" borderId="0" xfId="0" applyFont="1"/>
    <xf numFmtId="164" fontId="0" fillId="0" borderId="0" xfId="1" applyFont="1"/>
    <xf numFmtId="164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A7" workbookViewId="0">
      <selection activeCell="H8" sqref="H8"/>
    </sheetView>
  </sheetViews>
  <sheetFormatPr defaultRowHeight="15" x14ac:dyDescent="0.25"/>
  <cols>
    <col min="1" max="1" width="4.140625" bestFit="1" customWidth="1"/>
    <col min="2" max="2" width="47.5703125" customWidth="1"/>
    <col min="6" max="6" width="10.42578125" bestFit="1" customWidth="1"/>
    <col min="8" max="8" width="12.140625" bestFit="1" customWidth="1"/>
  </cols>
  <sheetData>
    <row r="1" spans="1:14" x14ac:dyDescent="0.25">
      <c r="E1" s="76" t="s">
        <v>2</v>
      </c>
      <c r="F1" s="76"/>
    </row>
    <row r="2" spans="1:14" x14ac:dyDescent="0.25">
      <c r="A2" s="1" t="s">
        <v>10</v>
      </c>
      <c r="B2" s="1" t="s">
        <v>11</v>
      </c>
      <c r="C2" s="1"/>
      <c r="D2" s="1"/>
      <c r="E2" s="75" t="s">
        <v>1</v>
      </c>
      <c r="F2" s="75"/>
      <c r="G2" s="75" t="s">
        <v>3</v>
      </c>
      <c r="H2" s="75"/>
      <c r="I2" s="1" t="s">
        <v>4</v>
      </c>
      <c r="J2" s="1"/>
      <c r="K2" t="s">
        <v>23</v>
      </c>
    </row>
    <row r="3" spans="1:14" ht="255" x14ac:dyDescent="0.25">
      <c r="A3" s="2" t="s">
        <v>7</v>
      </c>
      <c r="B3" s="6" t="s">
        <v>9</v>
      </c>
      <c r="C3" s="7" t="s">
        <v>0</v>
      </c>
      <c r="D3" s="7">
        <f>224*3</f>
        <v>672</v>
      </c>
      <c r="E3" s="7">
        <v>61</v>
      </c>
      <c r="F3" s="8">
        <f>D3*E3</f>
        <v>40992</v>
      </c>
      <c r="G3" s="7">
        <v>57</v>
      </c>
      <c r="H3" s="7">
        <f>D3*G3</f>
        <v>38304</v>
      </c>
      <c r="I3" s="7">
        <v>91.1</v>
      </c>
      <c r="J3" s="9">
        <v>0.08</v>
      </c>
      <c r="L3" t="s">
        <v>8</v>
      </c>
      <c r="N3">
        <f>(E3+G3+I3)/3</f>
        <v>69.7</v>
      </c>
    </row>
    <row r="4" spans="1:14" x14ac:dyDescent="0.25">
      <c r="B4" s="4" t="s">
        <v>8</v>
      </c>
      <c r="G4" t="s">
        <v>5</v>
      </c>
      <c r="I4" t="s">
        <v>5</v>
      </c>
    </row>
    <row r="5" spans="1:14" x14ac:dyDescent="0.25">
      <c r="B5" s="4"/>
    </row>
    <row r="6" spans="1:14" x14ac:dyDescent="0.25">
      <c r="B6" s="5"/>
    </row>
    <row r="7" spans="1:14" ht="24" customHeight="1" x14ac:dyDescent="0.25">
      <c r="B7" s="4"/>
    </row>
    <row r="8" spans="1:14" ht="40.5" customHeight="1" x14ac:dyDescent="0.25">
      <c r="B8" s="4"/>
    </row>
    <row r="9" spans="1:14" x14ac:dyDescent="0.25">
      <c r="B9" s="4"/>
    </row>
    <row r="10" spans="1:14" x14ac:dyDescent="0.25">
      <c r="B10" s="4"/>
    </row>
    <row r="11" spans="1:14" x14ac:dyDescent="0.25">
      <c r="E11" t="s">
        <v>3</v>
      </c>
    </row>
    <row r="12" spans="1:14" ht="225" x14ac:dyDescent="0.25">
      <c r="A12" t="s">
        <v>7</v>
      </c>
      <c r="B12" s="3" t="s">
        <v>6</v>
      </c>
      <c r="C12" s="2" t="s">
        <v>0</v>
      </c>
      <c r="D12" s="2">
        <v>80</v>
      </c>
      <c r="E12" s="21">
        <v>110.8</v>
      </c>
      <c r="F12" s="2"/>
      <c r="G12" s="2"/>
      <c r="H12" s="2"/>
      <c r="I12" s="2"/>
      <c r="J12" s="2"/>
    </row>
  </sheetData>
  <mergeCells count="3">
    <mergeCell ref="E2:F2"/>
    <mergeCell ref="E1:F1"/>
    <mergeCell ref="G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71" zoomScaleNormal="75" zoomScaleSheetLayoutView="71" workbookViewId="0">
      <selection activeCell="E8" sqref="E8"/>
    </sheetView>
  </sheetViews>
  <sheetFormatPr defaultRowHeight="15.75" x14ac:dyDescent="0.25"/>
  <cols>
    <col min="1" max="1" width="4.140625" style="10" bestFit="1" customWidth="1"/>
    <col min="2" max="2" width="59.7109375" style="10" customWidth="1"/>
    <col min="3" max="3" width="14.85546875" style="10" bestFit="1" customWidth="1"/>
    <col min="4" max="4" width="10.85546875" style="10" bestFit="1" customWidth="1"/>
    <col min="5" max="5" width="9.140625" style="10"/>
    <col min="6" max="6" width="9.28515625" style="10" bestFit="1" customWidth="1"/>
    <col min="7" max="7" width="14.28515625" style="10" customWidth="1"/>
    <col min="8" max="8" width="10.7109375" style="10" customWidth="1"/>
    <col min="9" max="9" width="10.42578125" style="10" customWidth="1"/>
    <col min="10" max="16384" width="9.140625" style="10"/>
  </cols>
  <sheetData>
    <row r="2" spans="1:13" ht="47.25" x14ac:dyDescent="0.25">
      <c r="A2" s="16" t="s">
        <v>10</v>
      </c>
      <c r="B2" s="16" t="s">
        <v>11</v>
      </c>
      <c r="C2" s="16" t="s">
        <v>12</v>
      </c>
      <c r="D2" s="16" t="s">
        <v>13</v>
      </c>
      <c r="E2" s="16" t="s">
        <v>14</v>
      </c>
      <c r="F2" s="16" t="s">
        <v>15</v>
      </c>
      <c r="G2" s="17" t="s">
        <v>16</v>
      </c>
      <c r="H2" s="17" t="s">
        <v>17</v>
      </c>
      <c r="I2" s="17" t="s">
        <v>18</v>
      </c>
    </row>
    <row r="3" spans="1:13" ht="243" customHeight="1" x14ac:dyDescent="0.25">
      <c r="A3" s="12" t="s">
        <v>7</v>
      </c>
      <c r="B3" s="20" t="s">
        <v>22</v>
      </c>
      <c r="C3" s="13"/>
      <c r="D3" s="13"/>
      <c r="E3" s="18" t="s">
        <v>0</v>
      </c>
      <c r="F3" s="18">
        <f>224*3</f>
        <v>672</v>
      </c>
      <c r="G3" s="11" t="s">
        <v>20</v>
      </c>
      <c r="H3" s="11" t="s">
        <v>8</v>
      </c>
      <c r="I3" s="11"/>
      <c r="M3" s="10" t="s">
        <v>8</v>
      </c>
    </row>
    <row r="4" spans="1:13" x14ac:dyDescent="0.25">
      <c r="B4" s="14" t="s">
        <v>8</v>
      </c>
      <c r="C4" s="14"/>
      <c r="D4" s="14"/>
      <c r="G4" s="11" t="s">
        <v>19</v>
      </c>
      <c r="H4" s="11"/>
      <c r="I4" s="11"/>
    </row>
    <row r="5" spans="1:13" x14ac:dyDescent="0.25">
      <c r="B5" s="14"/>
      <c r="C5" s="14"/>
      <c r="D5" s="14"/>
    </row>
    <row r="6" spans="1:13" x14ac:dyDescent="0.25">
      <c r="B6" s="14"/>
      <c r="C6" s="14"/>
      <c r="D6" s="14"/>
    </row>
    <row r="7" spans="1:13" ht="47.25" x14ac:dyDescent="0.25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7" t="s">
        <v>16</v>
      </c>
      <c r="H7" s="17" t="s">
        <v>17</v>
      </c>
      <c r="I7" s="17" t="s">
        <v>18</v>
      </c>
    </row>
    <row r="8" spans="1:13" ht="283.5" x14ac:dyDescent="0.25">
      <c r="A8" s="12" t="s">
        <v>7</v>
      </c>
      <c r="B8" s="19" t="s">
        <v>21</v>
      </c>
      <c r="C8" s="15"/>
      <c r="D8" s="15"/>
      <c r="E8" s="12" t="s">
        <v>0</v>
      </c>
      <c r="F8" s="12">
        <v>86</v>
      </c>
      <c r="G8" s="11"/>
      <c r="H8" s="11"/>
      <c r="I8" s="11" t="s">
        <v>20</v>
      </c>
    </row>
    <row r="9" spans="1:13" x14ac:dyDescent="0.25">
      <c r="G9" s="11" t="s">
        <v>19</v>
      </c>
      <c r="H9" s="11"/>
      <c r="I9" s="11"/>
    </row>
  </sheetData>
  <pageMargins left="0.7" right="0.7" top="0.75" bottom="0.75" header="0.3" footer="0.3"/>
  <pageSetup paperSize="9" scale="91" orientation="landscape" horizontalDpi="300" verticalDpi="300" r:id="rId1"/>
  <rowBreaks count="1" manualBreakCount="1">
    <brk id="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zoomScale="120" zoomScaleNormal="120" workbookViewId="0">
      <selection activeCell="J2" sqref="J2"/>
    </sheetView>
  </sheetViews>
  <sheetFormatPr defaultRowHeight="15" x14ac:dyDescent="0.25"/>
  <cols>
    <col min="1" max="1" width="3.42578125" bestFit="1" customWidth="1"/>
    <col min="2" max="2" width="49.28515625" customWidth="1"/>
  </cols>
  <sheetData>
    <row r="1" spans="1:10" ht="48" x14ac:dyDescent="0.25">
      <c r="A1" s="22" t="s">
        <v>24</v>
      </c>
      <c r="B1" s="22" t="s">
        <v>25</v>
      </c>
      <c r="C1" s="22" t="s">
        <v>26</v>
      </c>
      <c r="D1" s="22" t="s">
        <v>27</v>
      </c>
      <c r="E1" s="22" t="s">
        <v>28</v>
      </c>
      <c r="F1" s="22" t="s">
        <v>29</v>
      </c>
      <c r="G1" s="22" t="s">
        <v>30</v>
      </c>
      <c r="H1" s="22" t="s">
        <v>31</v>
      </c>
      <c r="I1" s="22" t="s">
        <v>18</v>
      </c>
      <c r="J1" s="22" t="s">
        <v>32</v>
      </c>
    </row>
    <row r="2" spans="1:10" ht="187.5" customHeight="1" x14ac:dyDescent="0.25">
      <c r="A2" s="23">
        <v>1</v>
      </c>
      <c r="B2" s="24" t="s">
        <v>33</v>
      </c>
      <c r="C2" s="25" t="s">
        <v>34</v>
      </c>
      <c r="D2" s="26">
        <v>672</v>
      </c>
      <c r="E2" s="27">
        <v>60</v>
      </c>
      <c r="F2" s="28">
        <v>0.08</v>
      </c>
      <c r="G2" s="29">
        <f>E2*0.08+E2</f>
        <v>64.8</v>
      </c>
      <c r="H2" s="29">
        <f>E2*D2</f>
        <v>40320</v>
      </c>
      <c r="I2" s="29">
        <f>G2*D2</f>
        <v>43545.599999999999</v>
      </c>
      <c r="J2" s="25" t="s">
        <v>35</v>
      </c>
    </row>
    <row r="3" spans="1:10" ht="219.75" customHeight="1" x14ac:dyDescent="0.25">
      <c r="A3" s="23">
        <v>2</v>
      </c>
      <c r="B3" s="24" t="s">
        <v>36</v>
      </c>
      <c r="C3" s="25" t="s">
        <v>34</v>
      </c>
      <c r="D3" s="26">
        <v>50</v>
      </c>
      <c r="E3" s="27">
        <v>40</v>
      </c>
      <c r="F3" s="28">
        <v>0.08</v>
      </c>
      <c r="G3" s="29">
        <f>E3*0.08+E3</f>
        <v>43.2</v>
      </c>
      <c r="H3" s="29">
        <f>E3*D3</f>
        <v>2000</v>
      </c>
      <c r="I3" s="29">
        <f>G3*D3</f>
        <v>2160</v>
      </c>
      <c r="J3" s="25" t="s">
        <v>37</v>
      </c>
    </row>
    <row r="4" spans="1:10" ht="223.5" customHeight="1" x14ac:dyDescent="0.25">
      <c r="A4" s="23">
        <v>3</v>
      </c>
      <c r="B4" s="24" t="s">
        <v>38</v>
      </c>
      <c r="C4" s="25" t="s">
        <v>34</v>
      </c>
      <c r="D4" s="26">
        <v>86</v>
      </c>
      <c r="E4" s="27">
        <v>72</v>
      </c>
      <c r="F4" s="28">
        <v>0.08</v>
      </c>
      <c r="G4" s="29">
        <f>E4*0.08+E4</f>
        <v>77.760000000000005</v>
      </c>
      <c r="H4" s="29">
        <f>E4*D4</f>
        <v>6192</v>
      </c>
      <c r="I4" s="29">
        <f>G4*D4</f>
        <v>6687.3600000000006</v>
      </c>
      <c r="J4" s="25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view="pageBreakPreview" zoomScale="86" zoomScaleNormal="100" zoomScaleSheetLayoutView="86" workbookViewId="0">
      <selection activeCell="B2" sqref="B2"/>
    </sheetView>
  </sheetViews>
  <sheetFormatPr defaultRowHeight="15.75" x14ac:dyDescent="0.25"/>
  <cols>
    <col min="1" max="1" width="3.42578125" style="10" customWidth="1"/>
    <col min="2" max="2" width="62.5703125" style="10" customWidth="1"/>
    <col min="3" max="3" width="6" style="10" customWidth="1"/>
    <col min="4" max="4" width="9.140625" style="10"/>
    <col min="5" max="5" width="13.42578125" style="10" customWidth="1"/>
    <col min="6" max="6" width="9.140625" style="10"/>
    <col min="7" max="7" width="15.5703125" style="10" customWidth="1"/>
    <col min="8" max="8" width="13.7109375" style="10" customWidth="1"/>
    <col min="9" max="9" width="13" style="10" customWidth="1"/>
    <col min="10" max="10" width="16.28515625" style="10" customWidth="1"/>
    <col min="11" max="16384" width="9.140625" style="10"/>
  </cols>
  <sheetData>
    <row r="1" spans="1:10" ht="47.25" x14ac:dyDescent="0.25">
      <c r="A1" s="30" t="s">
        <v>24</v>
      </c>
      <c r="B1" s="30" t="s">
        <v>25</v>
      </c>
      <c r="C1" s="30" t="s">
        <v>26</v>
      </c>
      <c r="D1" s="30" t="s">
        <v>27</v>
      </c>
      <c r="E1" s="30" t="s">
        <v>16</v>
      </c>
      <c r="F1" s="30" t="s">
        <v>41</v>
      </c>
      <c r="G1" s="30" t="s">
        <v>30</v>
      </c>
      <c r="H1" s="30" t="s">
        <v>40</v>
      </c>
      <c r="I1" s="30" t="s">
        <v>18</v>
      </c>
      <c r="J1" s="30" t="s">
        <v>42</v>
      </c>
    </row>
    <row r="2" spans="1:10" ht="290.25" customHeight="1" x14ac:dyDescent="0.25">
      <c r="A2" s="30" t="s">
        <v>7</v>
      </c>
      <c r="B2" s="31" t="s">
        <v>43</v>
      </c>
      <c r="C2" s="32" t="s">
        <v>34</v>
      </c>
      <c r="D2" s="33">
        <v>50</v>
      </c>
      <c r="E2" s="34"/>
      <c r="F2" s="35"/>
      <c r="G2" s="36"/>
      <c r="H2" s="37"/>
      <c r="I2" s="37"/>
      <c r="J2" s="32"/>
    </row>
    <row r="3" spans="1:10" x14ac:dyDescent="0.25">
      <c r="G3" s="11" t="s">
        <v>19</v>
      </c>
      <c r="H3" s="38"/>
      <c r="I3" s="38"/>
    </row>
  </sheetData>
  <pageMargins left="0.7" right="0.7" top="0.75" bottom="0.75" header="0.3" footer="0.3"/>
  <pageSetup paperSize="9" scale="82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view="pageBreakPreview" topLeftCell="A4" zoomScale="82" zoomScaleNormal="100" zoomScaleSheetLayoutView="82" workbookViewId="0">
      <selection sqref="A1:XFD1048576"/>
    </sheetView>
  </sheetViews>
  <sheetFormatPr defaultRowHeight="15.75" x14ac:dyDescent="0.25"/>
  <cols>
    <col min="1" max="1" width="3.7109375" style="10" bestFit="1" customWidth="1"/>
    <col min="2" max="2" width="41.140625" style="10" customWidth="1"/>
    <col min="3" max="4" width="9.140625" style="10"/>
    <col min="5" max="5" width="19.85546875" style="10" customWidth="1"/>
    <col min="6" max="6" width="7.140625" style="10" customWidth="1"/>
    <col min="7" max="7" width="14.140625" style="10" customWidth="1"/>
    <col min="8" max="8" width="16.140625" style="10" customWidth="1"/>
    <col min="9" max="9" width="21.140625" style="10" customWidth="1"/>
    <col min="10" max="16384" width="9.140625" style="10"/>
  </cols>
  <sheetData>
    <row r="1" spans="1:9" ht="31.5" x14ac:dyDescent="0.25">
      <c r="A1" s="30" t="s">
        <v>24</v>
      </c>
      <c r="B1" s="30" t="s">
        <v>25</v>
      </c>
      <c r="C1" s="30" t="s">
        <v>26</v>
      </c>
      <c r="D1" s="30" t="s">
        <v>27</v>
      </c>
      <c r="E1" s="30" t="s">
        <v>16</v>
      </c>
      <c r="F1" s="30" t="s">
        <v>41</v>
      </c>
      <c r="G1" s="30" t="s">
        <v>40</v>
      </c>
      <c r="H1" s="30" t="s">
        <v>18</v>
      </c>
      <c r="I1" s="30" t="s">
        <v>42</v>
      </c>
    </row>
    <row r="2" spans="1:9" ht="393.75" x14ac:dyDescent="0.25">
      <c r="A2" s="39">
        <v>1</v>
      </c>
      <c r="B2" s="40" t="s">
        <v>44</v>
      </c>
      <c r="C2" s="41" t="s">
        <v>34</v>
      </c>
      <c r="D2" s="42">
        <v>672</v>
      </c>
      <c r="E2" s="43"/>
      <c r="F2" s="11"/>
      <c r="G2" s="11"/>
      <c r="H2" s="11"/>
      <c r="I2" s="44" t="s">
        <v>35</v>
      </c>
    </row>
    <row r="3" spans="1:9" ht="330.75" x14ac:dyDescent="0.25">
      <c r="A3" s="39">
        <v>3</v>
      </c>
      <c r="B3" s="40" t="s">
        <v>45</v>
      </c>
      <c r="C3" s="41" t="s">
        <v>34</v>
      </c>
      <c r="D3" s="42">
        <v>86</v>
      </c>
      <c r="E3" s="43"/>
      <c r="F3" s="11"/>
      <c r="G3" s="11"/>
      <c r="H3" s="11"/>
      <c r="I3" s="12" t="s">
        <v>39</v>
      </c>
    </row>
  </sheetData>
  <pageMargins left="0.7" right="0.7" top="0.75" bottom="0.75" header="0.3" footer="0.3"/>
  <pageSetup paperSize="9" scale="9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view="pageLayout" zoomScale="80" zoomScaleNormal="100" zoomScaleSheetLayoutView="98" zoomScalePageLayoutView="80" workbookViewId="0">
      <selection activeCell="A3" sqref="A3:B3"/>
    </sheetView>
  </sheetViews>
  <sheetFormatPr defaultRowHeight="15.75" x14ac:dyDescent="0.25"/>
  <cols>
    <col min="1" max="1" width="6.28515625" style="10" customWidth="1"/>
    <col min="2" max="2" width="79.28515625" style="10" customWidth="1"/>
    <col min="3" max="4" width="9.140625" style="10"/>
    <col min="5" max="6" width="16" style="10" customWidth="1"/>
    <col min="7" max="7" width="5.5703125" style="10" bestFit="1" customWidth="1"/>
    <col min="8" max="9" width="16" style="10" customWidth="1"/>
    <col min="10" max="16384" width="9.140625" style="10"/>
  </cols>
  <sheetData>
    <row r="1" spans="1:11" x14ac:dyDescent="0.25">
      <c r="B1" s="58" t="s">
        <v>52</v>
      </c>
    </row>
    <row r="2" spans="1:11" ht="42" customHeight="1" x14ac:dyDescent="0.25">
      <c r="B2" s="59" t="s">
        <v>53</v>
      </c>
    </row>
    <row r="3" spans="1:11" s="57" customFormat="1" ht="47.25" x14ac:dyDescent="0.25">
      <c r="A3" s="56" t="s">
        <v>24</v>
      </c>
      <c r="B3" s="56" t="s">
        <v>25</v>
      </c>
      <c r="C3" s="56" t="s">
        <v>26</v>
      </c>
      <c r="D3" s="56" t="s">
        <v>27</v>
      </c>
      <c r="E3" s="56" t="s">
        <v>58</v>
      </c>
      <c r="F3" s="56" t="s">
        <v>59</v>
      </c>
      <c r="G3" s="56" t="s">
        <v>41</v>
      </c>
      <c r="H3" s="56" t="s">
        <v>60</v>
      </c>
      <c r="I3" s="56" t="s">
        <v>47</v>
      </c>
    </row>
    <row r="4" spans="1:11" ht="252" x14ac:dyDescent="0.25">
      <c r="A4" s="30">
        <v>1</v>
      </c>
      <c r="B4" s="45" t="s">
        <v>54</v>
      </c>
      <c r="C4" s="60" t="s">
        <v>34</v>
      </c>
      <c r="D4" s="61">
        <v>1080</v>
      </c>
      <c r="E4" s="62"/>
      <c r="F4" s="47"/>
      <c r="G4" s="46"/>
      <c r="H4" s="47"/>
      <c r="I4" s="44"/>
    </row>
    <row r="5" spans="1:11" ht="33" customHeight="1" x14ac:dyDescent="0.25">
      <c r="A5" s="63"/>
      <c r="B5" s="64"/>
      <c r="C5" s="65"/>
      <c r="D5" s="66"/>
      <c r="E5" s="68" t="s">
        <v>19</v>
      </c>
      <c r="F5" s="47"/>
      <c r="G5" s="46"/>
      <c r="H5" s="47"/>
      <c r="I5" s="48"/>
    </row>
    <row r="6" spans="1:11" x14ac:dyDescent="0.25">
      <c r="A6" s="63"/>
      <c r="B6" s="64"/>
      <c r="C6" s="65"/>
      <c r="D6" s="66"/>
      <c r="E6" s="67"/>
      <c r="F6" s="49"/>
      <c r="G6" s="50"/>
      <c r="H6" s="49"/>
      <c r="I6" s="48"/>
    </row>
    <row r="7" spans="1:11" ht="27.75" customHeight="1" x14ac:dyDescent="0.25">
      <c r="A7" s="58" t="s">
        <v>55</v>
      </c>
      <c r="B7" s="58"/>
      <c r="C7" s="69"/>
      <c r="D7" s="70"/>
      <c r="E7" s="71"/>
      <c r="F7" s="72"/>
      <c r="G7" s="71"/>
      <c r="H7" s="73"/>
      <c r="I7" s="73"/>
      <c r="J7" s="73"/>
      <c r="K7" s="73"/>
    </row>
    <row r="8" spans="1:11" ht="27" customHeight="1" x14ac:dyDescent="0.25">
      <c r="A8" s="58" t="s">
        <v>56</v>
      </c>
      <c r="B8" s="58"/>
      <c r="C8" s="69"/>
      <c r="D8" s="70"/>
      <c r="E8" s="71"/>
      <c r="F8" s="72"/>
      <c r="G8" s="71"/>
      <c r="H8" s="72"/>
      <c r="I8" s="72"/>
      <c r="J8" s="72"/>
      <c r="K8" s="72"/>
    </row>
    <row r="9" spans="1:11" ht="76.5" customHeight="1" x14ac:dyDescent="0.25">
      <c r="A9" s="77" t="s">
        <v>57</v>
      </c>
      <c r="B9" s="77"/>
      <c r="C9" s="77"/>
      <c r="D9" s="77"/>
      <c r="E9" s="77"/>
      <c r="F9" s="77"/>
      <c r="G9" s="77"/>
      <c r="H9" s="77"/>
      <c r="I9" s="74"/>
      <c r="J9" s="74"/>
      <c r="K9" s="74"/>
    </row>
    <row r="10" spans="1:1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</row>
    <row r="11" spans="1:11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</row>
    <row r="12" spans="1:1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</row>
  </sheetData>
  <mergeCells count="1">
    <mergeCell ref="A9:H9"/>
  </mergeCells>
  <pageMargins left="0.7" right="0.7" top="0.75" bottom="0.75" header="0.3" footer="0.3"/>
  <pageSetup paperSize="9" scale="75" fitToHeight="0" orientation="landscape" r:id="rId1"/>
  <headerFooter>
    <oddHeader>&amp;C&amp;"-,Kursywa"Załącznik nr 2.8 do SWZ,  PN-181/23/JP,  część nr 8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5" sqref="B5:B6"/>
    </sheetView>
  </sheetViews>
  <sheetFormatPr defaultRowHeight="15" x14ac:dyDescent="0.25"/>
  <cols>
    <col min="1" max="1" width="3.7109375" bestFit="1" customWidth="1"/>
    <col min="2" max="2" width="43.42578125" customWidth="1"/>
  </cols>
  <sheetData>
    <row r="1" spans="1:4" ht="16.5" thickBot="1" x14ac:dyDescent="0.3">
      <c r="A1" s="51" t="s">
        <v>24</v>
      </c>
      <c r="B1" s="52" t="s">
        <v>25</v>
      </c>
      <c r="C1" s="52" t="s">
        <v>26</v>
      </c>
      <c r="D1" s="52" t="s">
        <v>27</v>
      </c>
    </row>
    <row r="2" spans="1:4" ht="47.25" x14ac:dyDescent="0.25">
      <c r="A2" s="78">
        <v>1</v>
      </c>
      <c r="B2" s="53" t="s">
        <v>48</v>
      </c>
      <c r="C2" s="78" t="s">
        <v>34</v>
      </c>
      <c r="D2" s="81">
        <v>1080</v>
      </c>
    </row>
    <row r="3" spans="1:4" ht="409.5" x14ac:dyDescent="0.25">
      <c r="A3" s="79"/>
      <c r="B3" s="54" t="s">
        <v>49</v>
      </c>
      <c r="C3" s="79"/>
      <c r="D3" s="82"/>
    </row>
    <row r="4" spans="1:4" ht="16.5" thickBot="1" x14ac:dyDescent="0.3">
      <c r="A4" s="80"/>
      <c r="B4" s="55" t="s">
        <v>50</v>
      </c>
      <c r="C4" s="80"/>
      <c r="D4" s="83"/>
    </row>
    <row r="5" spans="1:4" x14ac:dyDescent="0.25">
      <c r="A5" s="78" t="s">
        <v>46</v>
      </c>
      <c r="B5" s="84" t="s">
        <v>51</v>
      </c>
      <c r="C5" s="78" t="s">
        <v>34</v>
      </c>
      <c r="D5" s="81">
        <v>360</v>
      </c>
    </row>
    <row r="6" spans="1:4" ht="63" customHeight="1" thickBot="1" x14ac:dyDescent="0.3">
      <c r="A6" s="80"/>
      <c r="B6" s="85"/>
      <c r="C6" s="80"/>
      <c r="D6" s="83"/>
    </row>
  </sheetData>
  <mergeCells count="7">
    <mergeCell ref="A2:A4"/>
    <mergeCell ref="C2:C4"/>
    <mergeCell ref="D2:D4"/>
    <mergeCell ref="A5:A6"/>
    <mergeCell ref="B5:B6"/>
    <mergeCell ref="C5:C6"/>
    <mergeCell ref="D5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Arkusz1</vt:lpstr>
      <vt:lpstr>Arkusz2</vt:lpstr>
      <vt:lpstr>Arkusz3</vt:lpstr>
      <vt:lpstr>Mela</vt:lpstr>
      <vt:lpstr>Angelika</vt:lpstr>
      <vt:lpstr>OPIS DO PN</vt:lpstr>
      <vt:lpstr>Arkusz4</vt:lpstr>
      <vt:lpstr>Arkusz2!Obszar_wydruku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 Urbanski</dc:creator>
  <cp:lastModifiedBy>User</cp:lastModifiedBy>
  <cp:lastPrinted>2023-06-14T05:56:53Z</cp:lastPrinted>
  <dcterms:created xsi:type="dcterms:W3CDTF">2020-11-23T11:49:42Z</dcterms:created>
  <dcterms:modified xsi:type="dcterms:W3CDTF">2023-10-04T07:51:17Z</dcterms:modified>
</cp:coreProperties>
</file>